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8920" windowHeight="15840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3" i="19" l="1"/>
  <c r="B3" i="18" l="1"/>
  <c r="D3" i="21"/>
  <c r="B3" i="22"/>
  <c r="D3" i="20"/>
  <c r="C3" i="19"/>
  <c r="D3" i="19" s="1"/>
  <c r="C3" i="23" s="1"/>
  <c r="D3" i="22"/>
  <c r="C3" i="20"/>
  <c r="C3" i="22"/>
  <c r="B3" i="21"/>
  <c r="C3" i="18"/>
  <c r="C3" i="21"/>
  <c r="B3" i="20"/>
  <c r="D3" i="18"/>
  <c r="A3" i="22"/>
  <c r="A3" i="20"/>
  <c r="A3" i="21"/>
  <c r="A3" i="18"/>
  <c r="A3" i="23" s="1"/>
  <c r="A3" i="19"/>
  <c r="E3" i="22" l="1"/>
  <c r="F3" i="23" s="1"/>
  <c r="E3" i="18"/>
  <c r="B3" i="23" s="1"/>
  <c r="E3" i="21"/>
  <c r="E3" i="23" s="1"/>
  <c r="E3" i="20"/>
  <c r="D3" i="23" s="1"/>
  <c r="G3" i="23" l="1"/>
</calcChain>
</file>

<file path=xl/sharedStrings.xml><?xml version="1.0" encoding="utf-8"?>
<sst xmlns="http://schemas.openxmlformats.org/spreadsheetml/2006/main" count="122" uniqueCount="66">
  <si>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</si>
  <si>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</si>
  <si>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</si>
  <si>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</si>
  <si>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</si>
  <si>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</si>
  <si>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</si>
  <si>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</si>
  <si>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</si>
  <si>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</si>
  <si>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</si>
  <si>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</si>
  <si>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</si>
  <si>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</si>
  <si>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</si>
  <si>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</si>
  <si>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</si>
  <si>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</si>
  <si>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</si>
  <si>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</si>
  <si>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</si>
  <si>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</si>
  <si>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</si>
  <si>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</si>
  <si>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</si>
  <si>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</si>
  <si>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</si>
  <si>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</si>
  <si>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</si>
  <si>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</si>
  <si>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</si>
  <si>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</si>
  <si>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</si>
  <si>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</si>
  <si>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</si>
  <si>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</si>
  <si>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</si>
  <si>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</si>
  <si>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</si>
  <si>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</si>
  <si>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</si>
  <si>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</si>
  <si>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</si>
  <si>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</si>
  <si>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</si>
  <si>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Агинский детский сад №1 «Солнышко»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</si>
  <si>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</si>
  <si>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</si>
  <si>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</si>
  <si>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</si>
  <si>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20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</si>
  <si>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</si>
  <si>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</si>
  <si>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</si>
  <si>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3</t>
  </si>
  <si>
    <t>79</t>
  </si>
  <si>
    <t>47</t>
  </si>
  <si>
    <t>49</t>
  </si>
  <si>
    <t>32</t>
  </si>
  <si>
    <t>35</t>
  </si>
  <si>
    <t>72</t>
  </si>
  <si>
    <t>4</t>
  </si>
  <si>
    <t>77</t>
  </si>
  <si>
    <t>75</t>
  </si>
  <si>
    <t>78</t>
  </si>
  <si>
    <t xml:space="preserve"> Результаты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</si>
</sst>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590"/>
  <sheetViews>
    <sheetView tabSelected="1" topLeftCell="BF1" workbookViewId="0">
      <selection activeCell="AR14" sqref="AR14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1" t="s">
        <v>21</v>
      </c>
      <c r="B1" s="7" t="s">
        <v>22</v>
      </c>
      <c r="C1" s="7" t="s">
        <v>23</v>
      </c>
      <c r="D1" s="7" t="s">
        <v>24</v>
      </c>
      <c r="E1" s="6" t="s">
        <v>0</v>
      </c>
      <c r="F1" s="35" t="s">
        <v>1</v>
      </c>
      <c r="G1" s="34"/>
      <c r="H1" s="8" t="s">
        <v>3</v>
      </c>
      <c r="I1" s="35" t="s">
        <v>1</v>
      </c>
      <c r="J1" s="34"/>
      <c r="K1" s="33" t="s">
        <v>2</v>
      </c>
      <c r="L1" s="34"/>
      <c r="M1" s="36" t="s">
        <v>1</v>
      </c>
      <c r="N1" s="34"/>
      <c r="O1" s="6" t="s">
        <v>5</v>
      </c>
      <c r="P1" s="35" t="s">
        <v>1</v>
      </c>
      <c r="Q1" s="34"/>
      <c r="R1" s="6" t="s">
        <v>7</v>
      </c>
      <c r="S1" s="35" t="s">
        <v>1</v>
      </c>
      <c r="T1" s="34"/>
      <c r="U1" s="35" t="s">
        <v>4</v>
      </c>
      <c r="V1" s="34"/>
      <c r="W1" s="36" t="s">
        <v>1</v>
      </c>
      <c r="X1" s="34"/>
      <c r="Y1" s="6" t="s">
        <v>9</v>
      </c>
      <c r="Z1" s="35" t="s">
        <v>1</v>
      </c>
      <c r="AA1" s="34"/>
      <c r="AB1" s="35" t="s">
        <v>6</v>
      </c>
      <c r="AC1" s="34"/>
      <c r="AD1" s="36" t="s">
        <v>1</v>
      </c>
      <c r="AE1" s="34"/>
      <c r="AF1" s="33" t="s">
        <v>8</v>
      </c>
      <c r="AG1" s="34"/>
      <c r="AH1" s="36" t="s">
        <v>1</v>
      </c>
      <c r="AI1" s="34"/>
      <c r="AJ1" s="6" t="s">
        <v>10</v>
      </c>
      <c r="AK1" s="35" t="s">
        <v>1</v>
      </c>
      <c r="AL1" s="34"/>
      <c r="AM1" s="6" t="s">
        <v>11</v>
      </c>
      <c r="AN1" s="36" t="s">
        <v>1</v>
      </c>
      <c r="AO1" s="34"/>
      <c r="AP1" s="8" t="s">
        <v>12</v>
      </c>
      <c r="AQ1" s="36" t="s">
        <v>1</v>
      </c>
      <c r="AR1" s="34"/>
      <c r="AS1" s="6" t="s">
        <v>13</v>
      </c>
      <c r="AT1" s="36" t="s">
        <v>1</v>
      </c>
      <c r="AU1" s="34"/>
      <c r="AV1" s="6" t="s">
        <v>14</v>
      </c>
      <c r="AW1" s="36" t="s">
        <v>1</v>
      </c>
      <c r="AX1" s="34"/>
      <c r="AY1" s="6" t="s">
        <v>15</v>
      </c>
      <c r="AZ1" s="36" t="s">
        <v>1</v>
      </c>
      <c r="BA1" s="34"/>
      <c r="BB1" s="6" t="s">
        <v>16</v>
      </c>
      <c r="BC1" s="36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6" t="s">
        <v>45</v>
      </c>
      <c r="B2" s="26">
        <v>90</v>
      </c>
      <c r="C2" s="26" t="s">
        <v>55</v>
      </c>
      <c r="D2" s="10">
        <v>0.87777777777777777</v>
      </c>
      <c r="E2" s="6" t="s">
        <v>45</v>
      </c>
      <c r="F2" s="26">
        <v>14</v>
      </c>
      <c r="G2" s="7">
        <v>15</v>
      </c>
      <c r="H2" s="6" t="s">
        <v>45</v>
      </c>
      <c r="I2" s="26">
        <v>39</v>
      </c>
      <c r="J2" s="7">
        <v>39</v>
      </c>
      <c r="K2" s="6" t="s">
        <v>45</v>
      </c>
      <c r="L2" s="6" t="s">
        <v>46</v>
      </c>
      <c r="M2" s="7" t="s">
        <v>47</v>
      </c>
      <c r="N2" s="7" t="s">
        <v>48</v>
      </c>
      <c r="O2" s="6" t="s">
        <v>45</v>
      </c>
      <c r="P2" s="7" t="s">
        <v>56</v>
      </c>
      <c r="Q2" s="7" t="s">
        <v>57</v>
      </c>
      <c r="R2" s="6" t="s">
        <v>45</v>
      </c>
      <c r="S2" s="7" t="s">
        <v>58</v>
      </c>
      <c r="T2" s="7" t="s">
        <v>59</v>
      </c>
      <c r="U2" s="6" t="s">
        <v>45</v>
      </c>
      <c r="V2" s="6" t="s">
        <v>49</v>
      </c>
      <c r="W2" s="7"/>
      <c r="X2" s="7" t="s">
        <v>48</v>
      </c>
      <c r="Y2" s="6" t="s">
        <v>45</v>
      </c>
      <c r="Z2" s="7" t="s">
        <v>60</v>
      </c>
      <c r="AA2" s="7" t="s">
        <v>55</v>
      </c>
      <c r="AB2" s="6" t="s">
        <v>45</v>
      </c>
      <c r="AC2" s="6" t="s">
        <v>51</v>
      </c>
      <c r="AD2" s="7">
        <v>1</v>
      </c>
      <c r="AE2" s="7" t="s">
        <v>50</v>
      </c>
      <c r="AF2" s="6" t="s">
        <v>45</v>
      </c>
      <c r="AG2" s="6" t="s">
        <v>53</v>
      </c>
      <c r="AH2" s="7" t="s">
        <v>47</v>
      </c>
      <c r="AI2" s="7" t="s">
        <v>48</v>
      </c>
      <c r="AJ2" s="6" t="s">
        <v>45</v>
      </c>
      <c r="AK2" s="7" t="s">
        <v>54</v>
      </c>
      <c r="AL2" s="7" t="s">
        <v>61</v>
      </c>
      <c r="AM2" s="6" t="s">
        <v>45</v>
      </c>
      <c r="AN2" s="7" t="s">
        <v>62</v>
      </c>
      <c r="AO2" s="7" t="s">
        <v>55</v>
      </c>
      <c r="AP2" s="6" t="s">
        <v>45</v>
      </c>
      <c r="AQ2" s="7" t="s">
        <v>63</v>
      </c>
      <c r="AR2" s="7" t="s">
        <v>55</v>
      </c>
      <c r="AS2" s="6" t="s">
        <v>45</v>
      </c>
      <c r="AT2" s="7" t="s">
        <v>52</v>
      </c>
      <c r="AU2" s="7" t="s">
        <v>52</v>
      </c>
      <c r="AV2" s="6" t="s">
        <v>45</v>
      </c>
      <c r="AW2" s="7" t="s">
        <v>63</v>
      </c>
      <c r="AX2" s="7" t="s">
        <v>55</v>
      </c>
      <c r="AY2" s="6" t="s">
        <v>45</v>
      </c>
      <c r="AZ2" s="7" t="s">
        <v>64</v>
      </c>
      <c r="BA2" s="7" t="s">
        <v>55</v>
      </c>
      <c r="BB2" s="6" t="s">
        <v>45</v>
      </c>
      <c r="BC2" s="7" t="s">
        <v>62</v>
      </c>
      <c r="BD2" s="7" t="s">
        <v>55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H7" sqref="H7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9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5" t="s">
        <v>28</v>
      </c>
      <c r="B2" s="17">
        <v>30</v>
      </c>
      <c r="C2" s="17">
        <v>30</v>
      </c>
      <c r="D2" s="17">
        <v>40</v>
      </c>
      <c r="E2" s="18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Агинский детский сад №1 «Солнышко»</v>
      </c>
      <c r="B3" s="19">
        <f>IFERROR(((('Данные для ввода на bus.gov.ru'!F2/'Данные для ввода на bus.gov.ru'!G2)+('Данные для ввода на bus.gov.ru'!I2/'Данные для ввода на bus.gov.ru'!J2))/2*100)*0.3,"")</f>
        <v>29</v>
      </c>
      <c r="C3" s="17">
        <f>'Данные для ввода на bus.gov.ru'!N2*0.3</f>
        <v>30</v>
      </c>
      <c r="D3" s="19">
        <f>((('Данные для ввода на bus.gov.ru'!P2+'Данные для ввода на bus.gov.ru'!S2)/('Данные для ввода на bus.gov.ru'!Q2+'Данные для ввода на bus.gov.ru'!T2))*100)*0.4</f>
        <v>37.61904761904762</v>
      </c>
      <c r="E3" s="20">
        <f t="shared" ref="E3" si="0">B3+C3+D3</f>
        <v>96.61904761904762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2"/>
  <sheetViews>
    <sheetView workbookViewId="0">
      <selection activeCell="A3" sqref="A3:D4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9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1">
        <v>50</v>
      </c>
      <c r="C2" s="21">
        <v>50</v>
      </c>
      <c r="D2" s="21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Агинский детский сад №1 «Солнышко»</v>
      </c>
      <c r="B3" s="7">
        <f>'Данные для ввода на bus.gov.ru'!X2*0.5</f>
        <v>50</v>
      </c>
      <c r="C3" s="13">
        <f>(('Данные для ввода на bus.gov.ru'!Z2/'Данные для ввода на bus.gov.ru'!AA2)*100)*0.5</f>
        <v>45.569620253164558</v>
      </c>
      <c r="D3" s="13">
        <f t="shared" ref="D3" si="0">B3+C3</f>
        <v>95.569620253164558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2"/>
  <sheetViews>
    <sheetView workbookViewId="0">
      <selection activeCell="D10" sqref="D10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2">
        <v>30</v>
      </c>
      <c r="C2" s="22">
        <v>40</v>
      </c>
      <c r="D2" s="22">
        <v>30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Агинский детский сад №1 «Солнышко»</v>
      </c>
      <c r="B3" s="12">
        <f>'Данные для ввода на bus.gov.ru'!AE2*0.3</f>
        <v>6</v>
      </c>
      <c r="C3" s="12">
        <f>'Данные для ввода на bus.gov.ru'!AI2*0.4</f>
        <v>40</v>
      </c>
      <c r="D3" s="14">
        <f>IFERROR((('Данные для ввода на bus.gov.ru'!AK2/'Данные для ввода на bus.gov.ru'!AL2)*100)*0.3,0)</f>
        <v>22.5</v>
      </c>
      <c r="E3" s="14">
        <f t="shared" ref="E3" si="0">B3+C3+D3</f>
        <v>68.5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A16" sqref="A16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">
      <c r="A2" s="24" t="s">
        <v>28</v>
      </c>
      <c r="B2" s="22">
        <v>40</v>
      </c>
      <c r="C2" s="22">
        <v>40</v>
      </c>
      <c r="D2" s="22">
        <v>20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">
      <c r="A3" s="6" t="str">
        <f>'Данные для ввода на bus.gov.ru'!A2</f>
        <v>Агинский детский сад №1 «Солнышко»</v>
      </c>
      <c r="B3" s="14">
        <f>(('Данные для ввода на bus.gov.ru'!AN2/'Данные для ввода на bus.gov.ru'!AO2)*100)*0.4</f>
        <v>38.9873417721519</v>
      </c>
      <c r="C3" s="13">
        <f>(('Данные для ввода на bus.gov.ru'!AQ2/'Данные для ввода на bus.gov.ru'!AR2)*100)*0.4</f>
        <v>37.974683544303801</v>
      </c>
      <c r="D3" s="14">
        <f>(('Данные для ввода на bus.gov.ru'!AT2/'Данные для ввода на bus.gov.ru'!AU2)*100)*0.2</f>
        <v>20</v>
      </c>
      <c r="E3" s="14">
        <f t="shared" ref="E3" si="0">B3+C3+D3</f>
        <v>96.962025316455708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A18" sqref="A18"/>
    </sheetView>
  </sheetViews>
  <sheetFormatPr defaultColWidth="14.42578125" defaultRowHeight="15" customHeight="1" x14ac:dyDescent="0.2"/>
  <cols>
    <col min="1" max="1" width="78.7109375" style="23" customWidth="1"/>
    <col min="2" max="16384" width="14.42578125" style="4"/>
  </cols>
  <sheetData>
    <row r="1" spans="1:26" ht="113.25" customHeight="1" x14ac:dyDescent="0.2">
      <c r="A1" s="9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2">
        <v>30</v>
      </c>
      <c r="C2" s="22">
        <v>20</v>
      </c>
      <c r="D2" s="22">
        <v>50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Агинский детский сад №1 «Солнышко»</v>
      </c>
      <c r="B3" s="14">
        <f>(('Данные для ввода на bus.gov.ru'!AW2/'Данные для ввода на bus.gov.ru'!AX2)*100)*0.3</f>
        <v>28.481012658227847</v>
      </c>
      <c r="C3" s="14">
        <f>(('Данные для ввода на bus.gov.ru'!AZ2/'Данные для ввода на bus.gov.ru'!BA2)*100)*0.2</f>
        <v>19.746835443037977</v>
      </c>
      <c r="D3" s="14">
        <f>(('Данные для ввода на bus.gov.ru'!BC2/'Данные для ввода на bus.gov.ru'!BD2)*100)*0.5</f>
        <v>48.734177215189874</v>
      </c>
      <c r="E3" s="14">
        <f t="shared" ref="E3" si="0">B3+C3+D3</f>
        <v>96.962025316455694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4"/>
  <sheetViews>
    <sheetView workbookViewId="0">
      <selection activeCell="A16" sqref="A16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29" t="s">
        <v>38</v>
      </c>
      <c r="B1" s="30" t="s">
        <v>39</v>
      </c>
      <c r="C1" s="31" t="s">
        <v>40</v>
      </c>
      <c r="D1" s="31" t="s">
        <v>41</v>
      </c>
      <c r="E1" s="31" t="s">
        <v>42</v>
      </c>
      <c r="F1" s="31" t="s">
        <v>43</v>
      </c>
      <c r="G1" s="28" t="s">
        <v>44</v>
      </c>
      <c r="H1" s="32" t="s">
        <v>65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">
      <c r="A2" s="27" t="s">
        <v>28</v>
      </c>
      <c r="B2" s="13">
        <f>'Критерий 1'!E2</f>
        <v>100</v>
      </c>
      <c r="C2" s="13">
        <f>'Критерий 2'!D2</f>
        <v>100</v>
      </c>
      <c r="D2" s="13">
        <f>'Критерий 3'!E2</f>
        <v>100</v>
      </c>
      <c r="E2" s="13">
        <f>'Критерий 4'!E2</f>
        <v>100</v>
      </c>
      <c r="F2" s="13">
        <f>'Критерий 5'!E2</f>
        <v>100</v>
      </c>
      <c r="G2" s="13">
        <f>AVERAGE(B2:F2)</f>
        <v>100</v>
      </c>
      <c r="H2" s="28"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">
      <c r="A3" s="6" t="str">
        <f>'Критерий 1'!A3</f>
        <v>Агинский детский сад №1 «Солнышко»</v>
      </c>
      <c r="B3" s="13">
        <f>'Критерий 1'!E3</f>
        <v>96.61904761904762</v>
      </c>
      <c r="C3" s="13">
        <f>'Критерий 2'!D3</f>
        <v>95.569620253164558</v>
      </c>
      <c r="D3" s="13">
        <f>'Критерий 3'!E3</f>
        <v>68.5</v>
      </c>
      <c r="E3" s="13">
        <f>'Критерий 4'!E3</f>
        <v>96.962025316455708</v>
      </c>
      <c r="F3" s="13">
        <f>'Критерий 5'!E3</f>
        <v>96.962025316455694</v>
      </c>
      <c r="G3" s="13">
        <f t="shared" ref="G3" si="0">AVERAGE(B3:F3)</f>
        <v>90.922543701024722</v>
      </c>
      <c r="H3" s="28">
        <v>84.46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3"/>
      <c r="B4" s="5"/>
      <c r="C4" s="3"/>
      <c r="D4" s="3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5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5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5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5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5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5"/>
      <c r="C10" s="3"/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5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5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5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5"/>
      <c r="C14" s="3"/>
      <c r="D14" s="3"/>
      <c r="E14" s="3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5"/>
      <c r="C15" s="3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5"/>
      <c r="C16" s="3"/>
      <c r="D16" s="3"/>
      <c r="E16" s="3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5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5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5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5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5"/>
      <c r="C21" s="3"/>
      <c r="D21" s="3"/>
      <c r="E21" s="3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5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5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5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5"/>
      <c r="C25" s="3"/>
      <c r="D25" s="3"/>
      <c r="E25" s="3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5"/>
      <c r="C26" s="3"/>
      <c r="D26" s="3"/>
      <c r="E26" s="3"/>
      <c r="F26" s="3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5"/>
      <c r="C27" s="3"/>
      <c r="D27" s="3"/>
      <c r="E27" s="3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5"/>
      <c r="C28" s="3"/>
      <c r="D28" s="3"/>
      <c r="E28" s="3"/>
      <c r="F28" s="3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5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5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5"/>
      <c r="C31" s="3"/>
      <c r="D31" s="3"/>
      <c r="E31" s="3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5"/>
      <c r="C32" s="3"/>
      <c r="D32" s="3"/>
      <c r="E32" s="3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5"/>
      <c r="C33" s="3"/>
      <c r="D33" s="3"/>
      <c r="E33" s="3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5"/>
      <c r="C34" s="3"/>
      <c r="D34" s="3"/>
      <c r="E34" s="3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5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5"/>
      <c r="C36" s="3"/>
      <c r="D36" s="3"/>
      <c r="E36" s="3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5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5"/>
      <c r="C38" s="3"/>
      <c r="D38" s="3"/>
      <c r="E38" s="3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5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5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5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5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5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5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5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5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5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5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5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5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5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5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5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5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5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5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5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5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5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5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5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5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5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5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5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5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5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5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5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5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5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5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5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5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5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5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5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5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5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5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5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5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5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5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5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5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5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5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5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5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5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5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5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5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5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5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5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5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5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5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5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5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5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5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5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5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5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5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5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5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5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5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5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5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5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5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5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5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5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5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5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5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5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5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5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5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5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5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5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5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5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5"/>
      <c r="C332" s="3"/>
      <c r="D332" s="3"/>
      <c r="E332" s="3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5"/>
      <c r="C333" s="3"/>
      <c r="D333" s="3"/>
      <c r="E333" s="3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5"/>
      <c r="C334" s="3"/>
      <c r="D334" s="3"/>
      <c r="E334" s="3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5"/>
      <c r="C335" s="3"/>
      <c r="D335" s="3"/>
      <c r="E335" s="3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5"/>
      <c r="C336" s="3"/>
      <c r="D336" s="3"/>
      <c r="E336" s="3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5"/>
      <c r="C337" s="3"/>
      <c r="D337" s="3"/>
      <c r="E337" s="3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5"/>
      <c r="C338" s="3"/>
      <c r="D338" s="3"/>
      <c r="E338" s="3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5"/>
      <c r="C339" s="3"/>
      <c r="D339" s="3"/>
      <c r="E339" s="3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5"/>
      <c r="C340" s="3"/>
      <c r="D340" s="3"/>
      <c r="E340" s="3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5"/>
      <c r="C341" s="3"/>
      <c r="D341" s="3"/>
      <c r="E341" s="3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5"/>
      <c r="C342" s="3"/>
      <c r="D342" s="3"/>
      <c r="E342" s="3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5"/>
      <c r="C343" s="3"/>
      <c r="D343" s="3"/>
      <c r="E343" s="3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5"/>
      <c r="C344" s="3"/>
      <c r="D344" s="3"/>
      <c r="E344" s="3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5"/>
      <c r="C345" s="3"/>
      <c r="D345" s="3"/>
      <c r="E345" s="3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5"/>
      <c r="C346" s="3"/>
      <c r="D346" s="3"/>
      <c r="E346" s="3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5"/>
      <c r="C347" s="3"/>
      <c r="D347" s="3"/>
      <c r="E347" s="3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5"/>
      <c r="C348" s="3"/>
      <c r="D348" s="3"/>
      <c r="E348" s="3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5"/>
      <c r="C349" s="3"/>
      <c r="D349" s="3"/>
      <c r="E349" s="3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5"/>
      <c r="C350" s="3"/>
      <c r="D350" s="3"/>
      <c r="E350" s="3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5"/>
      <c r="C351" s="3"/>
      <c r="D351" s="3"/>
      <c r="E351" s="3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5"/>
      <c r="C352" s="3"/>
      <c r="D352" s="3"/>
      <c r="E352" s="3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5"/>
      <c r="C353" s="3"/>
      <c r="D353" s="3"/>
      <c r="E353" s="3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5"/>
      <c r="C354" s="3"/>
      <c r="D354" s="3"/>
      <c r="E354" s="3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5"/>
      <c r="C355" s="3"/>
      <c r="D355" s="3"/>
      <c r="E355" s="3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5"/>
      <c r="C356" s="3"/>
      <c r="D356" s="3"/>
      <c r="E356" s="3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5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5"/>
      <c r="C358" s="3"/>
      <c r="D358" s="3"/>
      <c r="E358" s="3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5"/>
      <c r="C359" s="3"/>
      <c r="D359" s="3"/>
      <c r="E359" s="3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5"/>
      <c r="C360" s="3"/>
      <c r="D360" s="3"/>
      <c r="E360" s="3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5"/>
      <c r="C361" s="3"/>
      <c r="D361" s="3"/>
      <c r="E361" s="3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5"/>
      <c r="C362" s="3"/>
      <c r="D362" s="3"/>
      <c r="E362" s="3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5"/>
      <c r="C363" s="3"/>
      <c r="D363" s="3"/>
      <c r="E363" s="3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5"/>
      <c r="C364" s="3"/>
      <c r="D364" s="3"/>
      <c r="E364" s="3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5"/>
      <c r="C365" s="3"/>
      <c r="D365" s="3"/>
      <c r="E365" s="3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5"/>
      <c r="C366" s="3"/>
      <c r="D366" s="3"/>
      <c r="E366" s="3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5"/>
      <c r="C367" s="3"/>
      <c r="D367" s="3"/>
      <c r="E367" s="3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5"/>
      <c r="C368" s="3"/>
      <c r="D368" s="3"/>
      <c r="E368" s="3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5"/>
      <c r="C369" s="3"/>
      <c r="D369" s="3"/>
      <c r="E369" s="3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5"/>
      <c r="C370" s="3"/>
      <c r="D370" s="3"/>
      <c r="E370" s="3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5"/>
      <c r="C371" s="3"/>
      <c r="D371" s="3"/>
      <c r="E371" s="3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5"/>
      <c r="C372" s="3"/>
      <c r="D372" s="3"/>
      <c r="E372" s="3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5"/>
      <c r="C373" s="3"/>
      <c r="D373" s="3"/>
      <c r="E373" s="3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5"/>
      <c r="C374" s="3"/>
      <c r="D374" s="3"/>
      <c r="E374" s="3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5"/>
      <c r="C375" s="3"/>
      <c r="D375" s="3"/>
      <c r="E375" s="3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5"/>
      <c r="C376" s="3"/>
      <c r="D376" s="3"/>
      <c r="E376" s="3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5"/>
      <c r="C377" s="3"/>
      <c r="D377" s="3"/>
      <c r="E377" s="3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5"/>
      <c r="C378" s="3"/>
      <c r="D378" s="3"/>
      <c r="E378" s="3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5"/>
      <c r="C379" s="3"/>
      <c r="D379" s="3"/>
      <c r="E379" s="3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5"/>
      <c r="C380" s="3"/>
      <c r="D380" s="3"/>
      <c r="E380" s="3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5"/>
      <c r="C381" s="3"/>
      <c r="D381" s="3"/>
      <c r="E381" s="3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5"/>
      <c r="C382" s="3"/>
      <c r="D382" s="3"/>
      <c r="E382" s="3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5"/>
      <c r="C383" s="3"/>
      <c r="D383" s="3"/>
      <c r="E383" s="3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5"/>
      <c r="C384" s="3"/>
      <c r="D384" s="3"/>
      <c r="E384" s="3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5"/>
      <c r="C385" s="3"/>
      <c r="D385" s="3"/>
      <c r="E385" s="3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5"/>
      <c r="C386" s="3"/>
      <c r="D386" s="3"/>
      <c r="E386" s="3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5"/>
      <c r="C387" s="3"/>
      <c r="D387" s="3"/>
      <c r="E387" s="3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5"/>
      <c r="C388" s="3"/>
      <c r="D388" s="3"/>
      <c r="E388" s="3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5"/>
      <c r="C389" s="3"/>
      <c r="D389" s="3"/>
      <c r="E389" s="3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5"/>
      <c r="C390" s="3"/>
      <c r="D390" s="3"/>
      <c r="E390" s="3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5"/>
      <c r="C391" s="3"/>
      <c r="D391" s="3"/>
      <c r="E391" s="3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5"/>
      <c r="C392" s="3"/>
      <c r="D392" s="3"/>
      <c r="E392" s="3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5"/>
      <c r="C393" s="3"/>
      <c r="D393" s="3"/>
      <c r="E393" s="3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5"/>
      <c r="C394" s="3"/>
      <c r="D394" s="3"/>
      <c r="E394" s="3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5"/>
      <c r="C395" s="3"/>
      <c r="D395" s="3"/>
      <c r="E395" s="3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5"/>
      <c r="C396" s="3"/>
      <c r="D396" s="3"/>
      <c r="E396" s="3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5"/>
      <c r="C397" s="3"/>
      <c r="D397" s="3"/>
      <c r="E397" s="3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5"/>
      <c r="C398" s="3"/>
      <c r="D398" s="3"/>
      <c r="E398" s="3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5"/>
      <c r="C399" s="3"/>
      <c r="D399" s="3"/>
      <c r="E399" s="3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5"/>
      <c r="C400" s="3"/>
      <c r="D400" s="3"/>
      <c r="E400" s="3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5"/>
      <c r="C401" s="3"/>
      <c r="D401" s="3"/>
      <c r="E401" s="3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5"/>
      <c r="C402" s="3"/>
      <c r="D402" s="3"/>
      <c r="E402" s="3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5"/>
      <c r="C403" s="3"/>
      <c r="D403" s="3"/>
      <c r="E403" s="3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5"/>
      <c r="C404" s="3"/>
      <c r="D404" s="3"/>
      <c r="E404" s="3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5"/>
      <c r="C405" s="3"/>
      <c r="D405" s="3"/>
      <c r="E405" s="3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5"/>
      <c r="C406" s="3"/>
      <c r="D406" s="3"/>
      <c r="E406" s="3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5"/>
      <c r="C407" s="3"/>
      <c r="D407" s="3"/>
      <c r="E407" s="3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5"/>
      <c r="C408" s="3"/>
      <c r="D408" s="3"/>
      <c r="E408" s="3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5"/>
      <c r="C409" s="3"/>
      <c r="D409" s="3"/>
      <c r="E409" s="3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5"/>
      <c r="C410" s="3"/>
      <c r="D410" s="3"/>
      <c r="E410" s="3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5"/>
      <c r="C411" s="3"/>
      <c r="D411" s="3"/>
      <c r="E411" s="3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5"/>
      <c r="C412" s="3"/>
      <c r="D412" s="3"/>
      <c r="E412" s="3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5"/>
      <c r="C413" s="3"/>
      <c r="D413" s="3"/>
      <c r="E413" s="3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5"/>
      <c r="C414" s="3"/>
      <c r="D414" s="3"/>
      <c r="E414" s="3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5"/>
      <c r="C415" s="3"/>
      <c r="D415" s="3"/>
      <c r="E415" s="3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5"/>
      <c r="C416" s="3"/>
      <c r="D416" s="3"/>
      <c r="E416" s="3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5"/>
      <c r="C417" s="3"/>
      <c r="D417" s="3"/>
      <c r="E417" s="3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5"/>
      <c r="C418" s="3"/>
      <c r="D418" s="3"/>
      <c r="E418" s="3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5"/>
      <c r="C419" s="3"/>
      <c r="D419" s="3"/>
      <c r="E419" s="3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5"/>
      <c r="C420" s="3"/>
      <c r="D420" s="3"/>
      <c r="E420" s="3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5"/>
      <c r="C421" s="3"/>
      <c r="D421" s="3"/>
      <c r="E421" s="3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5"/>
      <c r="C422" s="3"/>
      <c r="D422" s="3"/>
      <c r="E422" s="3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5"/>
      <c r="C423" s="3"/>
      <c r="D423" s="3"/>
      <c r="E423" s="3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5"/>
      <c r="C424" s="3"/>
      <c r="D424" s="3"/>
      <c r="E424" s="3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5"/>
      <c r="C425" s="3"/>
      <c r="D425" s="3"/>
      <c r="E425" s="3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5"/>
      <c r="C426" s="3"/>
      <c r="D426" s="3"/>
      <c r="E426" s="3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5"/>
      <c r="C427" s="3"/>
      <c r="D427" s="3"/>
      <c r="E427" s="3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5"/>
      <c r="C428" s="3"/>
      <c r="D428" s="3"/>
      <c r="E428" s="3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5"/>
      <c r="C429" s="3"/>
      <c r="D429" s="3"/>
      <c r="E429" s="3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5"/>
      <c r="C430" s="3"/>
      <c r="D430" s="3"/>
      <c r="E430" s="3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5"/>
      <c r="C431" s="3"/>
      <c r="D431" s="3"/>
      <c r="E431" s="3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5"/>
      <c r="C432" s="3"/>
      <c r="D432" s="3"/>
      <c r="E432" s="3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5"/>
      <c r="C433" s="3"/>
      <c r="D433" s="3"/>
      <c r="E433" s="3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5"/>
      <c r="C434" s="3"/>
      <c r="D434" s="3"/>
      <c r="E434" s="3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5"/>
      <c r="C435" s="3"/>
      <c r="D435" s="3"/>
      <c r="E435" s="3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5"/>
      <c r="C436" s="3"/>
      <c r="D436" s="3"/>
      <c r="E436" s="3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5"/>
      <c r="C437" s="3"/>
      <c r="D437" s="3"/>
      <c r="E437" s="3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5"/>
      <c r="C438" s="3"/>
      <c r="D438" s="3"/>
      <c r="E438" s="3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5"/>
      <c r="C439" s="3"/>
      <c r="D439" s="3"/>
      <c r="E439" s="3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5"/>
      <c r="C440" s="3"/>
      <c r="D440" s="3"/>
      <c r="E440" s="3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5"/>
      <c r="C441" s="3"/>
      <c r="D441" s="3"/>
      <c r="E441" s="3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5"/>
      <c r="C442" s="3"/>
      <c r="D442" s="3"/>
      <c r="E442" s="3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5"/>
      <c r="C443" s="3"/>
      <c r="D443" s="3"/>
      <c r="E443" s="3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5"/>
      <c r="C444" s="3"/>
      <c r="D444" s="3"/>
      <c r="E444" s="3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5"/>
      <c r="C445" s="3"/>
      <c r="D445" s="3"/>
      <c r="E445" s="3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5"/>
      <c r="C446" s="3"/>
      <c r="D446" s="3"/>
      <c r="E446" s="3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5"/>
      <c r="C447" s="3"/>
      <c r="D447" s="3"/>
      <c r="E447" s="3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5"/>
      <c r="C448" s="3"/>
      <c r="D448" s="3"/>
      <c r="E448" s="3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5"/>
      <c r="C449" s="3"/>
      <c r="D449" s="3"/>
      <c r="E449" s="3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5"/>
      <c r="C450" s="3"/>
      <c r="D450" s="3"/>
      <c r="E450" s="3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5"/>
      <c r="C451" s="3"/>
      <c r="D451" s="3"/>
      <c r="E451" s="3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5"/>
      <c r="C452" s="3"/>
      <c r="D452" s="3"/>
      <c r="E452" s="3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5"/>
      <c r="C453" s="3"/>
      <c r="D453" s="3"/>
      <c r="E453" s="3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5"/>
      <c r="C454" s="3"/>
      <c r="D454" s="3"/>
      <c r="E454" s="3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5"/>
      <c r="C455" s="3"/>
      <c r="D455" s="3"/>
      <c r="E455" s="3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5"/>
      <c r="C456" s="3"/>
      <c r="D456" s="3"/>
      <c r="E456" s="3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5"/>
      <c r="C457" s="3"/>
      <c r="D457" s="3"/>
      <c r="E457" s="3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5"/>
      <c r="C458" s="3"/>
      <c r="D458" s="3"/>
      <c r="E458" s="3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5"/>
      <c r="C459" s="3"/>
      <c r="D459" s="3"/>
      <c r="E459" s="3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5"/>
      <c r="C460" s="3"/>
      <c r="D460" s="3"/>
      <c r="E460" s="3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5"/>
      <c r="C461" s="3"/>
      <c r="D461" s="3"/>
      <c r="E461" s="3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5"/>
      <c r="C462" s="3"/>
      <c r="D462" s="3"/>
      <c r="E462" s="3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5"/>
      <c r="C463" s="3"/>
      <c r="D463" s="3"/>
      <c r="E463" s="3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5"/>
      <c r="C464" s="3"/>
      <c r="D464" s="3"/>
      <c r="E464" s="3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5"/>
      <c r="C465" s="3"/>
      <c r="D465" s="3"/>
      <c r="E465" s="3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5"/>
      <c r="C466" s="3"/>
      <c r="D466" s="3"/>
      <c r="E466" s="3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5"/>
      <c r="C467" s="3"/>
      <c r="D467" s="3"/>
      <c r="E467" s="3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5"/>
      <c r="C468" s="3"/>
      <c r="D468" s="3"/>
      <c r="E468" s="3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5"/>
      <c r="C469" s="3"/>
      <c r="D469" s="3"/>
      <c r="E469" s="3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5"/>
      <c r="C470" s="3"/>
      <c r="D470" s="3"/>
      <c r="E470" s="3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5"/>
      <c r="C471" s="3"/>
      <c r="D471" s="3"/>
      <c r="E471" s="3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5"/>
      <c r="C472" s="3"/>
      <c r="D472" s="3"/>
      <c r="E472" s="3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5"/>
      <c r="C473" s="3"/>
      <c r="D473" s="3"/>
      <c r="E473" s="3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5"/>
      <c r="C474" s="3"/>
      <c r="D474" s="3"/>
      <c r="E474" s="3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5"/>
      <c r="C475" s="3"/>
      <c r="D475" s="3"/>
      <c r="E475" s="3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5"/>
      <c r="C476" s="3"/>
      <c r="D476" s="3"/>
      <c r="E476" s="3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5"/>
      <c r="C477" s="3"/>
      <c r="D477" s="3"/>
      <c r="E477" s="3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5"/>
      <c r="C478" s="3"/>
      <c r="D478" s="3"/>
      <c r="E478" s="3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5"/>
      <c r="C479" s="3"/>
      <c r="D479" s="3"/>
      <c r="E479" s="3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5"/>
      <c r="C480" s="3"/>
      <c r="D480" s="3"/>
      <c r="E480" s="3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5"/>
      <c r="C481" s="3"/>
      <c r="D481" s="3"/>
      <c r="E481" s="3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5"/>
      <c r="C482" s="3"/>
      <c r="D482" s="3"/>
      <c r="E482" s="3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5"/>
      <c r="C483" s="3"/>
      <c r="D483" s="3"/>
      <c r="E483" s="3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5"/>
      <c r="C484" s="3"/>
      <c r="D484" s="3"/>
      <c r="E484" s="3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5"/>
      <c r="C485" s="3"/>
      <c r="D485" s="3"/>
      <c r="E485" s="3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5"/>
      <c r="C486" s="3"/>
      <c r="D486" s="3"/>
      <c r="E486" s="3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5"/>
      <c r="C487" s="3"/>
      <c r="D487" s="3"/>
      <c r="E487" s="3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5"/>
      <c r="C488" s="3"/>
      <c r="D488" s="3"/>
      <c r="E488" s="3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5"/>
      <c r="C489" s="3"/>
      <c r="D489" s="3"/>
      <c r="E489" s="3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5"/>
      <c r="C490" s="3"/>
      <c r="D490" s="3"/>
      <c r="E490" s="3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5"/>
      <c r="C491" s="3"/>
      <c r="D491" s="3"/>
      <c r="E491" s="3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5"/>
      <c r="C492" s="3"/>
      <c r="D492" s="3"/>
      <c r="E492" s="3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5"/>
      <c r="C493" s="3"/>
      <c r="D493" s="3"/>
      <c r="E493" s="3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5"/>
      <c r="C494" s="3"/>
      <c r="D494" s="3"/>
      <c r="E494" s="3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5"/>
      <c r="C495" s="3"/>
      <c r="D495" s="3"/>
      <c r="E495" s="3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5"/>
      <c r="C496" s="3"/>
      <c r="D496" s="3"/>
      <c r="E496" s="3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5"/>
      <c r="C497" s="3"/>
      <c r="D497" s="3"/>
      <c r="E497" s="3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5"/>
      <c r="C498" s="3"/>
      <c r="D498" s="3"/>
      <c r="E498" s="3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5"/>
      <c r="C499" s="3"/>
      <c r="D499" s="3"/>
      <c r="E499" s="3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5"/>
      <c r="C500" s="3"/>
      <c r="D500" s="3"/>
      <c r="E500" s="3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5"/>
      <c r="C501" s="3"/>
      <c r="D501" s="3"/>
      <c r="E501" s="3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5"/>
      <c r="C502" s="3"/>
      <c r="D502" s="3"/>
      <c r="E502" s="3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5"/>
      <c r="C503" s="3"/>
      <c r="D503" s="3"/>
      <c r="E503" s="3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5"/>
      <c r="C504" s="3"/>
      <c r="D504" s="3"/>
      <c r="E504" s="3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5"/>
      <c r="C505" s="3"/>
      <c r="D505" s="3"/>
      <c r="E505" s="3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5"/>
      <c r="C506" s="3"/>
      <c r="D506" s="3"/>
      <c r="E506" s="3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5"/>
      <c r="C507" s="3"/>
      <c r="D507" s="3"/>
      <c r="E507" s="3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5"/>
      <c r="C508" s="3"/>
      <c r="D508" s="3"/>
      <c r="E508" s="3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5"/>
      <c r="C509" s="3"/>
      <c r="D509" s="3"/>
      <c r="E509" s="3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5"/>
      <c r="C510" s="3"/>
      <c r="D510" s="3"/>
      <c r="E510" s="3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5"/>
      <c r="C511" s="3"/>
      <c r="D511" s="3"/>
      <c r="E511" s="3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5"/>
      <c r="C512" s="3"/>
      <c r="D512" s="3"/>
      <c r="E512" s="3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5"/>
      <c r="C513" s="3"/>
      <c r="D513" s="3"/>
      <c r="E513" s="3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5"/>
      <c r="C514" s="3"/>
      <c r="D514" s="3"/>
      <c r="E514" s="3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5"/>
      <c r="C515" s="3"/>
      <c r="D515" s="3"/>
      <c r="E515" s="3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5"/>
      <c r="C516" s="3"/>
      <c r="D516" s="3"/>
      <c r="E516" s="3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5"/>
      <c r="C517" s="3"/>
      <c r="D517" s="3"/>
      <c r="E517" s="3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5"/>
      <c r="C518" s="3"/>
      <c r="D518" s="3"/>
      <c r="E518" s="3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5"/>
      <c r="C519" s="3"/>
      <c r="D519" s="3"/>
      <c r="E519" s="3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5"/>
      <c r="C520" s="3"/>
      <c r="D520" s="3"/>
      <c r="E520" s="3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5"/>
      <c r="C521" s="3"/>
      <c r="D521" s="3"/>
      <c r="E521" s="3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5"/>
      <c r="C522" s="3"/>
      <c r="D522" s="3"/>
      <c r="E522" s="3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5"/>
      <c r="C523" s="3"/>
      <c r="D523" s="3"/>
      <c r="E523" s="3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5"/>
      <c r="C524" s="3"/>
      <c r="D524" s="3"/>
      <c r="E524" s="3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5"/>
      <c r="C525" s="3"/>
      <c r="D525" s="3"/>
      <c r="E525" s="3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5"/>
      <c r="C526" s="3"/>
      <c r="D526" s="3"/>
      <c r="E526" s="3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5"/>
      <c r="C527" s="3"/>
      <c r="D527" s="3"/>
      <c r="E527" s="3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5"/>
      <c r="C528" s="3"/>
      <c r="D528" s="3"/>
      <c r="E528" s="3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5"/>
      <c r="C529" s="3"/>
      <c r="D529" s="3"/>
      <c r="E529" s="3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5"/>
      <c r="C530" s="3"/>
      <c r="D530" s="3"/>
      <c r="E530" s="3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5"/>
      <c r="C531" s="3"/>
      <c r="D531" s="3"/>
      <c r="E531" s="3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5"/>
      <c r="C532" s="3"/>
      <c r="D532" s="3"/>
      <c r="E532" s="3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5"/>
      <c r="C533" s="3"/>
      <c r="D533" s="3"/>
      <c r="E533" s="3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5"/>
      <c r="C534" s="3"/>
      <c r="D534" s="3"/>
      <c r="E534" s="3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5"/>
      <c r="C535" s="3"/>
      <c r="D535" s="3"/>
      <c r="E535" s="3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5"/>
      <c r="C536" s="3"/>
      <c r="D536" s="3"/>
      <c r="E536" s="3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5"/>
      <c r="C537" s="3"/>
      <c r="D537" s="3"/>
      <c r="E537" s="3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5"/>
      <c r="C538" s="3"/>
      <c r="D538" s="3"/>
      <c r="E538" s="3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5"/>
      <c r="C539" s="3"/>
      <c r="D539" s="3"/>
      <c r="E539" s="3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5"/>
      <c r="C540" s="3"/>
      <c r="D540" s="3"/>
      <c r="E540" s="3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5"/>
      <c r="C541" s="3"/>
      <c r="D541" s="3"/>
      <c r="E541" s="3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5"/>
      <c r="C542" s="3"/>
      <c r="D542" s="3"/>
      <c r="E542" s="3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5"/>
      <c r="C543" s="3"/>
      <c r="D543" s="3"/>
      <c r="E543" s="3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5"/>
      <c r="C544" s="3"/>
      <c r="D544" s="3"/>
      <c r="E544" s="3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5"/>
      <c r="C545" s="3"/>
      <c r="D545" s="3"/>
      <c r="E545" s="3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5"/>
      <c r="C546" s="3"/>
      <c r="D546" s="3"/>
      <c r="E546" s="3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5"/>
      <c r="C547" s="3"/>
      <c r="D547" s="3"/>
      <c r="E547" s="3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5"/>
      <c r="C548" s="3"/>
      <c r="D548" s="3"/>
      <c r="E548" s="3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5"/>
      <c r="C549" s="3"/>
      <c r="D549" s="3"/>
      <c r="E549" s="3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5"/>
      <c r="C550" s="3"/>
      <c r="D550" s="3"/>
      <c r="E550" s="3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5"/>
      <c r="C551" s="3"/>
      <c r="D551" s="3"/>
      <c r="E551" s="3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5"/>
      <c r="C552" s="3"/>
      <c r="D552" s="3"/>
      <c r="E552" s="3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5"/>
      <c r="C553" s="3"/>
      <c r="D553" s="3"/>
      <c r="E553" s="3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5"/>
      <c r="C554" s="3"/>
      <c r="D554" s="3"/>
      <c r="E554" s="3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5"/>
      <c r="C555" s="3"/>
      <c r="D555" s="3"/>
      <c r="E555" s="3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5"/>
      <c r="C556" s="3"/>
      <c r="D556" s="3"/>
      <c r="E556" s="3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5"/>
      <c r="C557" s="3"/>
      <c r="D557" s="3"/>
      <c r="E557" s="3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5"/>
      <c r="C558" s="3"/>
      <c r="D558" s="3"/>
      <c r="E558" s="3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5"/>
      <c r="C559" s="3"/>
      <c r="D559" s="3"/>
      <c r="E559" s="3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5"/>
      <c r="C560" s="3"/>
      <c r="D560" s="3"/>
      <c r="E560" s="3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5"/>
      <c r="C561" s="3"/>
      <c r="D561" s="3"/>
      <c r="E561" s="3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5"/>
      <c r="C562" s="3"/>
      <c r="D562" s="3"/>
      <c r="E562" s="3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5"/>
      <c r="C563" s="3"/>
      <c r="D563" s="3"/>
      <c r="E563" s="3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5"/>
      <c r="C564" s="3"/>
      <c r="D564" s="3"/>
      <c r="E564" s="3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5"/>
      <c r="C565" s="3"/>
      <c r="D565" s="3"/>
      <c r="E565" s="3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5"/>
      <c r="C566" s="3"/>
      <c r="D566" s="3"/>
      <c r="E566" s="3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5"/>
      <c r="C567" s="3"/>
      <c r="D567" s="3"/>
      <c r="E567" s="3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5"/>
      <c r="C568" s="3"/>
      <c r="D568" s="3"/>
      <c r="E568" s="3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5"/>
      <c r="C569" s="3"/>
      <c r="D569" s="3"/>
      <c r="E569" s="3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5"/>
      <c r="C570" s="3"/>
      <c r="D570" s="3"/>
      <c r="E570" s="3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5"/>
      <c r="C571" s="3"/>
      <c r="D571" s="3"/>
      <c r="E571" s="3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5"/>
      <c r="C572" s="3"/>
      <c r="D572" s="3"/>
      <c r="E572" s="3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5"/>
      <c r="C573" s="3"/>
      <c r="D573" s="3"/>
      <c r="E573" s="3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5"/>
      <c r="C574" s="3"/>
      <c r="D574" s="3"/>
      <c r="E574" s="3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5"/>
      <c r="C575" s="3"/>
      <c r="D575" s="3"/>
      <c r="E575" s="3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5"/>
      <c r="C576" s="3"/>
      <c r="D576" s="3"/>
      <c r="E576" s="3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5"/>
      <c r="C577" s="3"/>
      <c r="D577" s="3"/>
      <c r="E577" s="3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5"/>
      <c r="C578" s="3"/>
      <c r="D578" s="3"/>
      <c r="E578" s="3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5"/>
      <c r="C579" s="3"/>
      <c r="D579" s="3"/>
      <c r="E579" s="3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5"/>
      <c r="C580" s="3"/>
      <c r="D580" s="3"/>
      <c r="E580" s="3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5"/>
      <c r="C581" s="3"/>
      <c r="D581" s="3"/>
      <c r="E581" s="3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5"/>
      <c r="C582" s="3"/>
      <c r="D582" s="3"/>
      <c r="E582" s="3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5"/>
      <c r="C583" s="3"/>
      <c r="D583" s="3"/>
      <c r="E583" s="3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5"/>
      <c r="C584" s="3"/>
      <c r="D584" s="3"/>
      <c r="E584" s="3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5"/>
      <c r="C585" s="3"/>
      <c r="D585" s="3"/>
      <c r="E585" s="3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5"/>
      <c r="C586" s="3"/>
      <c r="D586" s="3"/>
      <c r="E586" s="3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5"/>
      <c r="C587" s="3"/>
      <c r="D587" s="3"/>
      <c r="E587" s="3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5"/>
      <c r="C588" s="3"/>
      <c r="D588" s="3"/>
      <c r="E588" s="3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5"/>
      <c r="C589" s="3"/>
      <c r="D589" s="3"/>
      <c r="E589" s="3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5"/>
      <c r="C590" s="3"/>
      <c r="D590" s="3"/>
      <c r="E590" s="3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5"/>
      <c r="C591" s="3"/>
      <c r="D591" s="3"/>
      <c r="E591" s="3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5"/>
      <c r="C592" s="3"/>
      <c r="D592" s="3"/>
      <c r="E592" s="3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5"/>
      <c r="C593" s="3"/>
      <c r="D593" s="3"/>
      <c r="E593" s="3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5"/>
      <c r="C594" s="3"/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5"/>
      <c r="C595" s="3"/>
      <c r="D595" s="3"/>
      <c r="E595" s="3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5"/>
      <c r="C596" s="3"/>
      <c r="D596" s="3"/>
      <c r="E596" s="3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5"/>
      <c r="C597" s="3"/>
      <c r="D597" s="3"/>
      <c r="E597" s="3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5"/>
      <c r="C598" s="3"/>
      <c r="D598" s="3"/>
      <c r="E598" s="3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5"/>
      <c r="C599" s="3"/>
      <c r="D599" s="3"/>
      <c r="E599" s="3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5"/>
      <c r="C600" s="3"/>
      <c r="D600" s="3"/>
      <c r="E600" s="3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5"/>
      <c r="C601" s="3"/>
      <c r="D601" s="3"/>
      <c r="E601" s="3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5"/>
      <c r="C602" s="3"/>
      <c r="D602" s="3"/>
      <c r="E602" s="3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5"/>
      <c r="C603" s="3"/>
      <c r="D603" s="3"/>
      <c r="E603" s="3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5"/>
      <c r="C604" s="3"/>
      <c r="D604" s="3"/>
      <c r="E604" s="3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</sheetData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3234</cp:lastModifiedBy>
  <cp:lastPrinted>2023-05-15T04:48:56Z</cp:lastPrinted>
  <dcterms:created xsi:type="dcterms:W3CDTF">2020-05-15T11:20:41Z</dcterms:created>
  <dcterms:modified xsi:type="dcterms:W3CDTF">2023-06-01T08:26:17Z</dcterms:modified>
</cp:coreProperties>
</file>